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reiheitsgrade_gleich" sheetId="1" r:id="rId1"/>
    <sheet name="Freiheitsgrade_ungleich" sheetId="2" r:id="rId2"/>
  </sheets>
  <definedNames/>
  <calcPr fullCalcOnLoad="1"/>
</workbook>
</file>

<file path=xl/sharedStrings.xml><?xml version="1.0" encoding="utf-8"?>
<sst xmlns="http://schemas.openxmlformats.org/spreadsheetml/2006/main" count="32" uniqueCount="14">
  <si>
    <t>Teilchenanzahl N</t>
  </si>
  <si>
    <t>Boltzmann-Konstante k</t>
  </si>
  <si>
    <t>ΔU  [J]</t>
  </si>
  <si>
    <t>Freiheitsgrade:</t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</si>
  <si>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(Argon)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</si>
  <si>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(Argon)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</si>
  <si>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(Luft)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</si>
  <si>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(Luft)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</si>
  <si>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</si>
  <si>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</si>
  <si>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in °C umgerechnet:</t>
  </si>
  <si>
    <t>Argon</t>
  </si>
  <si>
    <t>trockene Luft</t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</si>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</sst>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0.00"/>
    <numFmt numFmtId="167" formatCode="0"/>
  </numFmts>
  <fonts count="6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Freiheitsgrade_gleich!$B$8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Freiheitsgrade_gleich!$B$9:$B$19</c:f>
              <c:numCache/>
            </c:numRef>
          </c:val>
          <c:smooth val="0"/>
        </c:ser>
        <c:ser>
          <c:idx val="1"/>
          <c:order val="1"/>
          <c:tx>
            <c:strRef>
              <c:f>Freiheitsgrade_gleich!$E$8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Freiheitsgrade_gleich!$E$9:$E$19</c:f>
              <c:numCache/>
            </c:numRef>
          </c:val>
          <c:smooth val="0"/>
        </c:ser>
        <c:ser>
          <c:idx val="2"/>
          <c:order val="2"/>
          <c:tx>
            <c:strRef>
              <c:f>Freiheitsgrade_gleich!$H$8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Freiheitsgrade_gleich!$H$9:$H$19</c:f>
              <c:numCache/>
            </c:numRef>
          </c:val>
          <c:smooth val="0"/>
        </c:ser>
        <c:marker val="1"/>
        <c:axId val="16361905"/>
        <c:axId val="63535842"/>
      </c:lineChart>
      <c:catAx>
        <c:axId val="1636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35842"/>
        <c:crosses val="autoZero"/>
        <c:auto val="0"/>
        <c:lblOffset val="100"/>
        <c:noMultiLvlLbl val="0"/>
      </c:catAx>
      <c:valAx>
        <c:axId val="63535842"/>
        <c:scaling>
          <c:orientation val="minMax"/>
          <c:max val="315"/>
          <c:min val="28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61905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92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Freiheitsgrade_gleich!$B$24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Freiheitsgrade_gleich!$B$25:$B$36</c:f>
              <c:numCache/>
            </c:numRef>
          </c:val>
          <c:smooth val="0"/>
        </c:ser>
        <c:ser>
          <c:idx val="1"/>
          <c:order val="1"/>
          <c:tx>
            <c:strRef>
              <c:f>Freiheitsgrade_gleich!$E$24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Freiheitsgrade_gleich!$E$25:$E$36</c:f>
              <c:numCache/>
            </c:numRef>
          </c:val>
          <c:smooth val="0"/>
        </c:ser>
        <c:ser>
          <c:idx val="2"/>
          <c:order val="2"/>
          <c:tx>
            <c:strRef>
              <c:f>Freiheitsgrade_gleich!$H$24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Freiheitsgrade_gleich!$H$25:$H$36</c:f>
              <c:numCache/>
            </c:numRef>
          </c:val>
          <c:smooth val="0"/>
        </c:ser>
        <c:marker val="1"/>
        <c:axId val="26248515"/>
        <c:axId val="11108820"/>
      </c:lineChart>
      <c:catAx>
        <c:axId val="2624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08820"/>
        <c:crosses val="autoZero"/>
        <c:auto val="0"/>
        <c:lblOffset val="100"/>
        <c:noMultiLvlLbl val="0"/>
      </c:catAx>
      <c:valAx>
        <c:axId val="11108820"/>
        <c:scaling>
          <c:orientation val="minMax"/>
          <c:max val="18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48515"/>
        <c:crossesAt val="1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Freiheitsgrade_ungleich!$B$8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Freiheitsgrade_ungleich!$B$9:$B$19</c:f>
              <c:numCache/>
            </c:numRef>
          </c:val>
          <c:smooth val="0"/>
        </c:ser>
        <c:ser>
          <c:idx val="1"/>
          <c:order val="1"/>
          <c:tx>
            <c:strRef>
              <c:f>Freiheitsgrade_ungleich!$E$8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Freiheitsgrade_ungleich!$E$9:$E$19</c:f>
              <c:numCache/>
            </c:numRef>
          </c:val>
          <c:smooth val="0"/>
        </c:ser>
        <c:ser>
          <c:idx val="2"/>
          <c:order val="2"/>
          <c:tx>
            <c:strRef>
              <c:f>Freiheitsgrade_ungleich!$H$8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Freiheitsgrade_ungleich!$H$9:$H$19</c:f>
              <c:numCache/>
            </c:numRef>
          </c:val>
          <c:smooth val="0"/>
        </c:ser>
        <c:marker val="1"/>
        <c:axId val="7461269"/>
        <c:axId val="30057862"/>
      </c:lineChart>
      <c:catAx>
        <c:axId val="7461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57862"/>
        <c:crosses val="autoZero"/>
        <c:auto val="0"/>
        <c:lblOffset val="100"/>
        <c:noMultiLvlLbl val="0"/>
      </c:catAx>
      <c:valAx>
        <c:axId val="30057862"/>
        <c:scaling>
          <c:orientation val="minMax"/>
          <c:max val="315"/>
          <c:min val="28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6126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04"/>
          <c:w val="0.919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Freiheitsgrade_ungleich!$B$24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808080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Freiheitsgrade_ungleich!$B$25:$B$36</c:f>
              <c:numCache/>
            </c:numRef>
          </c:val>
          <c:smooth val="0"/>
        </c:ser>
        <c:ser>
          <c:idx val="1"/>
          <c:order val="1"/>
          <c:tx>
            <c:strRef>
              <c:f>Freiheitsgrade_ungleich!$E$24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4586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Freiheitsgrade_ungleich!$E$25:$E$36</c:f>
              <c:numCache/>
            </c:numRef>
          </c:val>
          <c:smooth val="0"/>
        </c:ser>
        <c:ser>
          <c:idx val="2"/>
          <c:order val="2"/>
          <c:tx>
            <c:strRef>
              <c:f>Freiheitsgrade_ungleich!$H$24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9211E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Freiheitsgrade_ungleich!$H$25:$H$36</c:f>
              <c:numCache/>
            </c:numRef>
          </c:val>
          <c:smooth val="0"/>
        </c:ser>
        <c:marker val="1"/>
        <c:axId val="63549095"/>
        <c:axId val="26897912"/>
      </c:lineChart>
      <c:catAx>
        <c:axId val="6354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97912"/>
        <c:crosses val="autoZero"/>
        <c:auto val="0"/>
        <c:lblOffset val="100"/>
        <c:noMultiLvlLbl val="0"/>
      </c:catAx>
      <c:valAx>
        <c:axId val="2689791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49095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355"/>
          <c:w val="0.5865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466725</xdr:colOff>
      <xdr:row>1</xdr:row>
      <xdr:rowOff>76200</xdr:rowOff>
    </xdr:from>
    <xdr:to>
      <xdr:col>17</xdr:col>
      <xdr:colOff>523875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0086975" y="238125"/>
        <a:ext cx="5457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504825</xdr:colOff>
      <xdr:row>23</xdr:row>
      <xdr:rowOff>47625</xdr:rowOff>
    </xdr:from>
    <xdr:to>
      <xdr:col>17</xdr:col>
      <xdr:colOff>561975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10125075" y="3810000"/>
        <a:ext cx="54578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466725</xdr:colOff>
      <xdr:row>1</xdr:row>
      <xdr:rowOff>76200</xdr:rowOff>
    </xdr:from>
    <xdr:to>
      <xdr:col>17</xdr:col>
      <xdr:colOff>523875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0086975" y="238125"/>
        <a:ext cx="5457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504825</xdr:colOff>
      <xdr:row>23</xdr:row>
      <xdr:rowOff>47625</xdr:rowOff>
    </xdr:from>
    <xdr:to>
      <xdr:col>17</xdr:col>
      <xdr:colOff>561975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0125075" y="3810000"/>
        <a:ext cx="54578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workbookViewId="0" topLeftCell="F1">
      <selection activeCell="A4" sqref="A4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0.28125" style="0" customWidth="1"/>
    <col min="4" max="4" width="16.00390625" style="0" customWidth="1"/>
    <col min="5" max="5" width="17.00390625" style="0" customWidth="1"/>
    <col min="6" max="6" width="11.57421875" style="0" customWidth="1"/>
    <col min="7" max="7" width="14.421875" style="0" customWidth="1"/>
    <col min="8" max="8" width="12.8515625" style="0" customWidth="1"/>
    <col min="9" max="16384" width="11.57421875" style="0" customWidth="1"/>
  </cols>
  <sheetData>
    <row r="1" spans="1:2" ht="12.75">
      <c r="A1" s="1" t="s">
        <v>0</v>
      </c>
      <c r="B1" s="2">
        <v>2.47590697841378E+25</v>
      </c>
    </row>
    <row r="2" spans="1:2" ht="12.75">
      <c r="A2" s="1" t="s">
        <v>1</v>
      </c>
      <c r="B2" s="2">
        <v>1.380649E-23</v>
      </c>
    </row>
    <row r="3" spans="1:3" ht="12.75">
      <c r="A3" s="1" t="s">
        <v>2</v>
      </c>
      <c r="B3" s="3">
        <v>1203</v>
      </c>
      <c r="C3" s="3">
        <v>-601.5</v>
      </c>
    </row>
    <row r="6" spans="1:8" ht="12.75">
      <c r="A6" s="4" t="s">
        <v>3</v>
      </c>
      <c r="B6" s="5">
        <v>3</v>
      </c>
      <c r="D6" s="4" t="s">
        <v>3</v>
      </c>
      <c r="E6" s="5">
        <v>5</v>
      </c>
      <c r="G6" s="4" t="s">
        <v>3</v>
      </c>
      <c r="H6" s="5">
        <v>7</v>
      </c>
    </row>
    <row r="8" spans="1:8" ht="15.75">
      <c r="A8" s="6" t="s">
        <v>4</v>
      </c>
      <c r="B8" s="6" t="s">
        <v>5</v>
      </c>
      <c r="D8" s="6" t="s">
        <v>6</v>
      </c>
      <c r="E8" s="6" t="s">
        <v>7</v>
      </c>
      <c r="G8" s="6" t="s">
        <v>8</v>
      </c>
      <c r="H8" s="6" t="s">
        <v>9</v>
      </c>
    </row>
    <row r="9" spans="1:8" ht="12.75">
      <c r="A9" s="7">
        <v>288.15</v>
      </c>
      <c r="B9" s="7">
        <f>2*$B$3/($B$6*$B$2*$B$1)+A9</f>
        <v>290.496155329949</v>
      </c>
      <c r="D9" s="7">
        <v>288.15</v>
      </c>
      <c r="E9" s="7">
        <f>2*$B$3/($E$6*$B$2*$B$1)+D9</f>
        <v>289.55769319797</v>
      </c>
      <c r="G9" s="7">
        <v>288.15</v>
      </c>
      <c r="H9" s="7">
        <f>2*$B$3/($H$6*$B$2*$B$1)+G9</f>
        <v>289.155495141407</v>
      </c>
    </row>
    <row r="10" spans="1:8" ht="12.75">
      <c r="A10" s="7">
        <f aca="true" t="shared" si="0" ref="A10:A19">B9</f>
        <v>290.496155329949</v>
      </c>
      <c r="B10" s="7">
        <f aca="true" t="shared" si="1" ref="B10:B11">2*$C$3/($B$6*$B$2*$B$1)+A10</f>
        <v>289.323077664975</v>
      </c>
      <c r="D10" s="7">
        <f aca="true" t="shared" si="2" ref="D10:D19">E9</f>
        <v>289.55769319797</v>
      </c>
      <c r="E10" s="7">
        <f aca="true" t="shared" si="3" ref="E10:E11">2*$C$3/($E$6*$B$2*$B$1)+D10</f>
        <v>288.853846598985</v>
      </c>
      <c r="G10" s="7">
        <f aca="true" t="shared" si="4" ref="G10:G19">H9</f>
        <v>289.155495141407</v>
      </c>
      <c r="H10" s="7">
        <f aca="true" t="shared" si="5" ref="H10:H11">2*$C$3/($H$6*$B$2*$B$1)+G10</f>
        <v>288.652747570703</v>
      </c>
    </row>
    <row r="11" spans="1:8" ht="12.75">
      <c r="A11" s="7">
        <f t="shared" si="0"/>
        <v>289.323077664975</v>
      </c>
      <c r="B11" s="7">
        <f t="shared" si="1"/>
        <v>288.15</v>
      </c>
      <c r="D11" s="7">
        <f t="shared" si="2"/>
        <v>288.853846598985</v>
      </c>
      <c r="E11" s="7">
        <f t="shared" si="3"/>
        <v>288.15</v>
      </c>
      <c r="G11" s="7">
        <f t="shared" si="4"/>
        <v>288.652747570703</v>
      </c>
      <c r="H11" s="7">
        <f t="shared" si="5"/>
        <v>288.15</v>
      </c>
    </row>
    <row r="12" spans="1:8" ht="12.75">
      <c r="A12" s="7">
        <f t="shared" si="0"/>
        <v>288.15</v>
      </c>
      <c r="B12" s="7">
        <f>2*$B$3/($B$6*$B$2*$B$1)+A12</f>
        <v>290.496155329949</v>
      </c>
      <c r="D12" s="7">
        <f t="shared" si="2"/>
        <v>288.15</v>
      </c>
      <c r="E12" s="7">
        <f>2*$B$3/($E$6*$B$2*$B$1)+D12</f>
        <v>289.557693197969</v>
      </c>
      <c r="G12" s="7">
        <f t="shared" si="4"/>
        <v>288.15</v>
      </c>
      <c r="H12" s="7">
        <f>2*$B$3/($H$6*$B$2*$B$1)+G12</f>
        <v>289.155495141407</v>
      </c>
    </row>
    <row r="13" spans="1:8" ht="12.75">
      <c r="A13" s="7">
        <f t="shared" si="0"/>
        <v>290.496155329949</v>
      </c>
      <c r="B13" s="7">
        <f aca="true" t="shared" si="6" ref="B13:B14">2*$C$3/($B$6*$B$2*$B$1)+A13</f>
        <v>289.323077664974</v>
      </c>
      <c r="D13" s="7">
        <f t="shared" si="2"/>
        <v>289.557693197969</v>
      </c>
      <c r="E13" s="7">
        <f aca="true" t="shared" si="7" ref="E13:E14">2*$C$3/($E$6*$B$2*$B$1)+D13</f>
        <v>288.853846598985</v>
      </c>
      <c r="G13" s="7">
        <f t="shared" si="4"/>
        <v>289.155495141407</v>
      </c>
      <c r="H13" s="7">
        <f aca="true" t="shared" si="8" ref="H13:H14">2*$C$3/($H$6*$B$2*$B$1)+G13</f>
        <v>288.652747570703</v>
      </c>
    </row>
    <row r="14" spans="1:8" ht="12.75">
      <c r="A14" s="7">
        <f t="shared" si="0"/>
        <v>289.323077664974</v>
      </c>
      <c r="B14" s="7">
        <f t="shared" si="6"/>
        <v>288.15</v>
      </c>
      <c r="D14" s="7">
        <f t="shared" si="2"/>
        <v>288.853846598985</v>
      </c>
      <c r="E14" s="7">
        <f t="shared" si="7"/>
        <v>288.15</v>
      </c>
      <c r="G14" s="7">
        <f t="shared" si="4"/>
        <v>288.652747570703</v>
      </c>
      <c r="H14" s="7">
        <f t="shared" si="8"/>
        <v>288.15</v>
      </c>
    </row>
    <row r="15" spans="1:8" ht="12.75">
      <c r="A15" s="7">
        <f t="shared" si="0"/>
        <v>288.15</v>
      </c>
      <c r="B15" s="7">
        <f>2*$B$3/($B$6*$B$2*$B$1)+A15</f>
        <v>290.496155329949</v>
      </c>
      <c r="D15" s="7">
        <f t="shared" si="2"/>
        <v>288.15</v>
      </c>
      <c r="E15" s="7">
        <f>2*$B$3/($E$6*$B$2*$B$1)+D15</f>
        <v>289.557693197969</v>
      </c>
      <c r="G15" s="7">
        <f t="shared" si="4"/>
        <v>288.15</v>
      </c>
      <c r="H15" s="7">
        <f>2*$B$3/($H$6*$B$2*$B$1)+G15</f>
        <v>289.155495141407</v>
      </c>
    </row>
    <row r="16" spans="1:8" ht="12.75">
      <c r="A16" s="7">
        <f t="shared" si="0"/>
        <v>290.496155329949</v>
      </c>
      <c r="B16" s="7">
        <f aca="true" t="shared" si="9" ref="B16:B17">2*$C$3/($B$6*$B$2*$B$1)+A16</f>
        <v>289.323077664974</v>
      </c>
      <c r="D16" s="7">
        <f t="shared" si="2"/>
        <v>289.557693197969</v>
      </c>
      <c r="E16" s="7">
        <f aca="true" t="shared" si="10" ref="E16:E17">2*$C$3/($E$6*$B$2*$B$1)+D16</f>
        <v>288.853846598985</v>
      </c>
      <c r="G16" s="7">
        <f t="shared" si="4"/>
        <v>289.155495141407</v>
      </c>
      <c r="H16" s="7">
        <f aca="true" t="shared" si="11" ref="H16:H17">2*$C$3/($H$6*$B$2*$B$1)+G16</f>
        <v>288.652747570703</v>
      </c>
    </row>
    <row r="17" spans="1:8" ht="12.75">
      <c r="A17" s="7">
        <f t="shared" si="0"/>
        <v>289.323077664974</v>
      </c>
      <c r="B17" s="7">
        <f t="shared" si="9"/>
        <v>288.15</v>
      </c>
      <c r="D17" s="7">
        <f t="shared" si="2"/>
        <v>288.853846598985</v>
      </c>
      <c r="E17" s="7">
        <f t="shared" si="10"/>
        <v>288.15</v>
      </c>
      <c r="G17" s="7">
        <f t="shared" si="4"/>
        <v>288.652747570703</v>
      </c>
      <c r="H17" s="7">
        <f t="shared" si="11"/>
        <v>288.15</v>
      </c>
    </row>
    <row r="18" spans="1:8" ht="12.75">
      <c r="A18" s="7">
        <f t="shared" si="0"/>
        <v>288.15</v>
      </c>
      <c r="B18" s="7">
        <f>2*$B$3/($B$6*$B$2*$B$1)+A18</f>
        <v>290.496155329949</v>
      </c>
      <c r="D18" s="7">
        <f t="shared" si="2"/>
        <v>288.15</v>
      </c>
      <c r="E18" s="7">
        <f>2*$B$3/($E$6*$B$2*$B$1)+D18</f>
        <v>289.557693197969</v>
      </c>
      <c r="G18" s="7">
        <f t="shared" si="4"/>
        <v>288.15</v>
      </c>
      <c r="H18" s="7">
        <f>2*$B$3/($H$6*$B$2*$B$1)+G18</f>
        <v>289.155495141407</v>
      </c>
    </row>
    <row r="19" spans="1:8" ht="12.75">
      <c r="A19" s="7">
        <f t="shared" si="0"/>
        <v>290.496155329949</v>
      </c>
      <c r="B19" s="7">
        <f>2*$C$3/($B$6*$B$2*$B$1)+A19</f>
        <v>289.323077664974</v>
      </c>
      <c r="D19" s="7">
        <f t="shared" si="2"/>
        <v>289.557693197969</v>
      </c>
      <c r="E19" s="7">
        <f>2*$C$3/($E$6*$B$2*$B$1)+D19</f>
        <v>288.853846598985</v>
      </c>
      <c r="G19" s="7">
        <f t="shared" si="4"/>
        <v>289.155495141407</v>
      </c>
      <c r="H19" s="7">
        <f>2*$C$3/($H$6*$B$2*$B$1)+G19</f>
        <v>288.652747570703</v>
      </c>
    </row>
    <row r="23" ht="12.75">
      <c r="A23" s="4" t="s">
        <v>10</v>
      </c>
    </row>
    <row r="24" spans="2:10" ht="15.75">
      <c r="B24" s="8" t="s">
        <v>11</v>
      </c>
      <c r="E24" s="8" t="s">
        <v>12</v>
      </c>
      <c r="H24" s="8" t="s">
        <v>13</v>
      </c>
      <c r="J24" s="8"/>
    </row>
    <row r="25" spans="2:10" ht="12.75">
      <c r="B25" s="9">
        <v>15</v>
      </c>
      <c r="C25" s="9"/>
      <c r="D25" s="9"/>
      <c r="E25" s="9">
        <v>15</v>
      </c>
      <c r="F25" s="9"/>
      <c r="G25" s="9"/>
      <c r="H25" s="9">
        <v>15</v>
      </c>
      <c r="J25" s="9"/>
    </row>
    <row r="26" spans="2:10" ht="12.75">
      <c r="B26" s="9">
        <f aca="true" t="shared" si="12" ref="B26:B36">B9-273.15</f>
        <v>17.3461553299492</v>
      </c>
      <c r="C26" s="9"/>
      <c r="D26" s="9"/>
      <c r="E26" s="9">
        <f aca="true" t="shared" si="13" ref="E26:E36">E9-273.15</f>
        <v>16.4076931979695</v>
      </c>
      <c r="F26" s="9"/>
      <c r="G26" s="9"/>
      <c r="H26" s="9">
        <f aca="true" t="shared" si="14" ref="H26:H36">H9-273.15</f>
        <v>16.0054951414068</v>
      </c>
      <c r="J26" s="9"/>
    </row>
    <row r="27" spans="2:10" ht="12.75">
      <c r="B27" s="9">
        <f t="shared" si="12"/>
        <v>16.1730776649746</v>
      </c>
      <c r="C27" s="9"/>
      <c r="D27" s="9"/>
      <c r="E27" s="9">
        <f t="shared" si="13"/>
        <v>15.7038465989847</v>
      </c>
      <c r="F27" s="9"/>
      <c r="G27" s="9"/>
      <c r="H27" s="9">
        <f t="shared" si="14"/>
        <v>15.5027475707034</v>
      </c>
      <c r="J27" s="9"/>
    </row>
    <row r="28" spans="2:10" ht="12.75">
      <c r="B28" s="9">
        <f t="shared" si="12"/>
        <v>14.9999999999999</v>
      </c>
      <c r="C28" s="9"/>
      <c r="D28" s="9"/>
      <c r="E28" s="9">
        <f t="shared" si="13"/>
        <v>14.9999999999999</v>
      </c>
      <c r="F28" s="9"/>
      <c r="G28" s="9"/>
      <c r="H28" s="9">
        <f t="shared" si="14"/>
        <v>14.9999999999999</v>
      </c>
      <c r="J28" s="9"/>
    </row>
    <row r="29" spans="2:10" ht="12.75">
      <c r="B29" s="9">
        <f t="shared" si="12"/>
        <v>17.3461553299492</v>
      </c>
      <c r="C29" s="9"/>
      <c r="D29" s="9"/>
      <c r="E29" s="9">
        <f t="shared" si="13"/>
        <v>16.4076931979695</v>
      </c>
      <c r="F29" s="9"/>
      <c r="G29" s="9"/>
      <c r="H29" s="9">
        <f t="shared" si="14"/>
        <v>16.0054951414068</v>
      </c>
      <c r="J29" s="9"/>
    </row>
    <row r="30" spans="2:10" ht="12.75">
      <c r="B30" s="9">
        <f t="shared" si="12"/>
        <v>16.1730776649745</v>
      </c>
      <c r="C30" s="9"/>
      <c r="D30" s="9"/>
      <c r="E30" s="9">
        <f t="shared" si="13"/>
        <v>15.7038465989847</v>
      </c>
      <c r="F30" s="9"/>
      <c r="G30" s="9"/>
      <c r="H30" s="9">
        <f t="shared" si="14"/>
        <v>15.5027475707033</v>
      </c>
      <c r="J30" s="9"/>
    </row>
    <row r="31" spans="2:10" ht="12.75">
      <c r="B31" s="9">
        <f t="shared" si="12"/>
        <v>14.9999999999999</v>
      </c>
      <c r="C31" s="9"/>
      <c r="D31" s="9"/>
      <c r="E31" s="9">
        <f t="shared" si="13"/>
        <v>14.9999999999999</v>
      </c>
      <c r="F31" s="9"/>
      <c r="G31" s="9"/>
      <c r="H31" s="9">
        <f t="shared" si="14"/>
        <v>14.9999999999999</v>
      </c>
      <c r="J31" s="9"/>
    </row>
    <row r="32" spans="2:10" ht="12.75">
      <c r="B32" s="9">
        <f t="shared" si="12"/>
        <v>17.3461553299491</v>
      </c>
      <c r="C32" s="9"/>
      <c r="D32" s="9"/>
      <c r="E32" s="9">
        <f t="shared" si="13"/>
        <v>16.4076931979694</v>
      </c>
      <c r="F32" s="9"/>
      <c r="G32" s="9"/>
      <c r="H32" s="9">
        <f t="shared" si="14"/>
        <v>16.0054951414067</v>
      </c>
      <c r="J32" s="9"/>
    </row>
    <row r="33" spans="2:10" ht="12.75">
      <c r="B33" s="9">
        <f t="shared" si="12"/>
        <v>16.1730776649745</v>
      </c>
      <c r="C33" s="9"/>
      <c r="D33" s="9"/>
      <c r="E33" s="9">
        <f t="shared" si="13"/>
        <v>15.7038465989846</v>
      </c>
      <c r="F33" s="9"/>
      <c r="G33" s="9"/>
      <c r="H33" s="9">
        <f t="shared" si="14"/>
        <v>15.5027475707033</v>
      </c>
      <c r="J33" s="9"/>
    </row>
    <row r="34" spans="2:10" ht="12.75">
      <c r="B34" s="9">
        <f t="shared" si="12"/>
        <v>14.9999999999998</v>
      </c>
      <c r="C34" s="9"/>
      <c r="D34" s="9"/>
      <c r="E34" s="9">
        <f t="shared" si="13"/>
        <v>14.9999999999998</v>
      </c>
      <c r="F34" s="9"/>
      <c r="G34" s="9"/>
      <c r="H34" s="9">
        <f t="shared" si="14"/>
        <v>14.9999999999998</v>
      </c>
      <c r="J34" s="9"/>
    </row>
    <row r="35" spans="2:10" ht="12.75">
      <c r="B35" s="9">
        <f t="shared" si="12"/>
        <v>17.3461553299491</v>
      </c>
      <c r="C35" s="9"/>
      <c r="D35" s="9"/>
      <c r="E35" s="9">
        <f t="shared" si="13"/>
        <v>16.4076931979694</v>
      </c>
      <c r="F35" s="9"/>
      <c r="G35" s="9"/>
      <c r="H35" s="9">
        <f t="shared" si="14"/>
        <v>16.0054951414066</v>
      </c>
      <c r="J35" s="9"/>
    </row>
    <row r="36" spans="2:10" ht="12.75">
      <c r="B36" s="9">
        <f t="shared" si="12"/>
        <v>16.1730776649744</v>
      </c>
      <c r="C36" s="9"/>
      <c r="D36" s="9"/>
      <c r="E36" s="9">
        <f t="shared" si="13"/>
        <v>15.7038465989846</v>
      </c>
      <c r="F36" s="9"/>
      <c r="G36" s="9"/>
      <c r="H36" s="9">
        <f t="shared" si="14"/>
        <v>15.5027475707032</v>
      </c>
      <c r="J36" s="9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3">
      <selection activeCell="J32" sqref="J32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0.28125" style="0" customWidth="1"/>
    <col min="4" max="4" width="16.00390625" style="0" customWidth="1"/>
    <col min="5" max="5" width="17.00390625" style="0" customWidth="1"/>
    <col min="6" max="6" width="11.57421875" style="0" customWidth="1"/>
    <col min="7" max="7" width="14.421875" style="0" customWidth="1"/>
    <col min="8" max="8" width="12.8515625" style="0" customWidth="1"/>
    <col min="9" max="16384" width="11.57421875" style="0" customWidth="1"/>
  </cols>
  <sheetData>
    <row r="1" spans="1:2" ht="12.75">
      <c r="A1" s="1" t="s">
        <v>0</v>
      </c>
      <c r="B1" s="2">
        <v>2.47590697841378E+25</v>
      </c>
    </row>
    <row r="2" spans="1:2" ht="12.75">
      <c r="A2" s="1" t="s">
        <v>1</v>
      </c>
      <c r="B2" s="2">
        <v>1.380649E-23</v>
      </c>
    </row>
    <row r="3" spans="1:3" ht="12.75">
      <c r="A3" s="1" t="s">
        <v>2</v>
      </c>
      <c r="B3" s="3">
        <v>1203</v>
      </c>
      <c r="C3" s="3">
        <v>-1203</v>
      </c>
    </row>
    <row r="6" spans="1:8" ht="12.75">
      <c r="A6" s="4" t="s">
        <v>3</v>
      </c>
      <c r="B6" s="5">
        <v>3</v>
      </c>
      <c r="D6" s="4" t="s">
        <v>3</v>
      </c>
      <c r="E6" s="5">
        <v>5</v>
      </c>
      <c r="G6" s="4" t="s">
        <v>3</v>
      </c>
      <c r="H6" s="5">
        <v>7</v>
      </c>
    </row>
    <row r="8" spans="1:8" ht="15.75">
      <c r="A8" s="6" t="s">
        <v>4</v>
      </c>
      <c r="B8" s="6" t="s">
        <v>5</v>
      </c>
      <c r="D8" s="6" t="s">
        <v>6</v>
      </c>
      <c r="E8" s="6" t="s">
        <v>7</v>
      </c>
      <c r="G8" s="6" t="s">
        <v>8</v>
      </c>
      <c r="H8" s="6" t="s">
        <v>9</v>
      </c>
    </row>
    <row r="9" spans="1:8" ht="12.75">
      <c r="A9" s="7">
        <v>288.15</v>
      </c>
      <c r="B9" s="7">
        <f aca="true" t="shared" si="0" ref="B9:B10">2*$B$3/($B$6*$B$2*$B$1)+A9</f>
        <v>290.496155329949</v>
      </c>
      <c r="D9" s="7">
        <v>288.15</v>
      </c>
      <c r="E9" s="7">
        <f aca="true" t="shared" si="1" ref="E9:E10">2*$B$3/($E$6*$B$2*$B$1)+D9</f>
        <v>289.55769319797</v>
      </c>
      <c r="G9" s="7">
        <v>288.15</v>
      </c>
      <c r="H9" s="7">
        <f aca="true" t="shared" si="2" ref="H9:H10">2*$B$3/($H$6*$B$2*$B$1)+G9</f>
        <v>289.155495141407</v>
      </c>
    </row>
    <row r="10" spans="1:8" ht="12.75">
      <c r="A10" s="7">
        <f aca="true" t="shared" si="3" ref="A10:A19">B9</f>
        <v>290.496155329949</v>
      </c>
      <c r="B10" s="7">
        <f t="shared" si="0"/>
        <v>292.842310659898</v>
      </c>
      <c r="D10" s="7">
        <f aca="true" t="shared" si="4" ref="D10:D19">E9</f>
        <v>289.55769319797</v>
      </c>
      <c r="E10" s="7">
        <f t="shared" si="1"/>
        <v>290.965386395939</v>
      </c>
      <c r="G10" s="7">
        <f aca="true" t="shared" si="5" ref="G10:G19">H9</f>
        <v>289.155495141407</v>
      </c>
      <c r="H10" s="7">
        <f t="shared" si="2"/>
        <v>290.160990282814</v>
      </c>
    </row>
    <row r="11" spans="1:8" ht="12.75">
      <c r="A11" s="7">
        <f t="shared" si="3"/>
        <v>292.842310659898</v>
      </c>
      <c r="B11" s="7">
        <f>2*$C$3/($B$6*$B$2*$B$1)+A11</f>
        <v>290.496155329949</v>
      </c>
      <c r="D11" s="7">
        <f t="shared" si="4"/>
        <v>290.965386395939</v>
      </c>
      <c r="E11" s="7">
        <f>2*$C$3/($E$6*$B$2*$B$1)+D11</f>
        <v>289.55769319797</v>
      </c>
      <c r="G11" s="7">
        <f t="shared" si="5"/>
        <v>290.160990282814</v>
      </c>
      <c r="H11" s="7">
        <f>2*$C$3/($H$6*$B$2*$B$1)+G11</f>
        <v>289.155495141407</v>
      </c>
    </row>
    <row r="12" spans="1:8" ht="12.75">
      <c r="A12" s="7">
        <f t="shared" si="3"/>
        <v>290.496155329949</v>
      </c>
      <c r="B12" s="7">
        <f aca="true" t="shared" si="6" ref="B12:B13">2*$B$3/($B$6*$B$2*$B$1)+A12</f>
        <v>292.842310659898</v>
      </c>
      <c r="D12" s="7">
        <f t="shared" si="4"/>
        <v>289.55769319797</v>
      </c>
      <c r="E12" s="7">
        <f aca="true" t="shared" si="7" ref="E12:E13">2*$B$3/($E$6*$B$2*$B$1)+D12</f>
        <v>290.965386395939</v>
      </c>
      <c r="G12" s="7">
        <f t="shared" si="5"/>
        <v>289.155495141407</v>
      </c>
      <c r="H12" s="7">
        <f aca="true" t="shared" si="8" ref="H12:H13">2*$B$3/($H$6*$B$2*$B$1)+G12</f>
        <v>290.160990282814</v>
      </c>
    </row>
    <row r="13" spans="1:8" ht="12.75">
      <c r="A13" s="7">
        <f t="shared" si="3"/>
        <v>292.842310659898</v>
      </c>
      <c r="B13" s="7">
        <f t="shared" si="6"/>
        <v>295.188465989848</v>
      </c>
      <c r="D13" s="7">
        <f t="shared" si="4"/>
        <v>290.965386395939</v>
      </c>
      <c r="E13" s="7">
        <f t="shared" si="7"/>
        <v>292.373079593909</v>
      </c>
      <c r="G13" s="7">
        <f t="shared" si="5"/>
        <v>290.160990282814</v>
      </c>
      <c r="H13" s="7">
        <f t="shared" si="8"/>
        <v>291.16648542422</v>
      </c>
    </row>
    <row r="14" spans="1:8" ht="12.75">
      <c r="A14" s="7">
        <f t="shared" si="3"/>
        <v>295.188465989848</v>
      </c>
      <c r="B14" s="7">
        <f>2*$C$3/($B$6*$B$2*$B$1)+A14</f>
        <v>292.842310659898</v>
      </c>
      <c r="D14" s="7">
        <f t="shared" si="4"/>
        <v>292.373079593909</v>
      </c>
      <c r="E14" s="7">
        <f>2*$C$3/($E$6*$B$2*$B$1)+D14</f>
        <v>290.965386395939</v>
      </c>
      <c r="G14" s="7">
        <f t="shared" si="5"/>
        <v>291.16648542422</v>
      </c>
      <c r="H14" s="7">
        <f>2*$C$3/($H$6*$B$2*$B$1)+G14</f>
        <v>290.160990282814</v>
      </c>
    </row>
    <row r="15" spans="1:8" ht="12.75">
      <c r="A15" s="7">
        <f t="shared" si="3"/>
        <v>292.842310659898</v>
      </c>
      <c r="B15" s="7">
        <f aca="true" t="shared" si="9" ref="B15:B16">2*$B$3/($B$6*$B$2*$B$1)+A15</f>
        <v>295.188465989848</v>
      </c>
      <c r="D15" s="7">
        <f t="shared" si="4"/>
        <v>290.965386395939</v>
      </c>
      <c r="E15" s="7">
        <f aca="true" t="shared" si="10" ref="E15:E16">2*$B$3/($E$6*$B$2*$B$1)+D15</f>
        <v>292.373079593909</v>
      </c>
      <c r="G15" s="7">
        <f t="shared" si="5"/>
        <v>290.160990282814</v>
      </c>
      <c r="H15" s="7">
        <f aca="true" t="shared" si="11" ref="H15:H16">2*$B$3/($H$6*$B$2*$B$1)+G15</f>
        <v>291.16648542422</v>
      </c>
    </row>
    <row r="16" spans="1:8" ht="12.75">
      <c r="A16" s="7">
        <f t="shared" si="3"/>
        <v>295.188465989848</v>
      </c>
      <c r="B16" s="7">
        <f t="shared" si="9"/>
        <v>297.534621319797</v>
      </c>
      <c r="D16" s="7">
        <f t="shared" si="4"/>
        <v>292.373079593909</v>
      </c>
      <c r="E16" s="7">
        <f t="shared" si="10"/>
        <v>293.780772791878</v>
      </c>
      <c r="G16" s="7">
        <f t="shared" si="5"/>
        <v>291.16648542422</v>
      </c>
      <c r="H16" s="7">
        <f t="shared" si="11"/>
        <v>292.171980565627</v>
      </c>
    </row>
    <row r="17" spans="1:8" ht="12.75">
      <c r="A17" s="7">
        <f t="shared" si="3"/>
        <v>297.534621319797</v>
      </c>
      <c r="B17" s="7">
        <f>2*$C$3/($B$6*$B$2*$B$1)+A17</f>
        <v>295.188465989848</v>
      </c>
      <c r="D17" s="7">
        <f t="shared" si="4"/>
        <v>293.780772791878</v>
      </c>
      <c r="E17" s="7">
        <f>2*$C$3/($E$6*$B$2*$B$1)+D17</f>
        <v>292.373079593909</v>
      </c>
      <c r="G17" s="7">
        <f t="shared" si="5"/>
        <v>292.171980565627</v>
      </c>
      <c r="H17" s="7">
        <f>2*$C$3/($H$6*$B$2*$B$1)+G17</f>
        <v>291.16648542422</v>
      </c>
    </row>
    <row r="18" spans="1:8" ht="12.75">
      <c r="A18" s="7">
        <f t="shared" si="3"/>
        <v>295.188465989848</v>
      </c>
      <c r="B18" s="7">
        <f aca="true" t="shared" si="12" ref="B18:B19">2*$B$3/($B$6*$B$2*$B$1)+A18</f>
        <v>297.534621319797</v>
      </c>
      <c r="D18" s="7">
        <f t="shared" si="4"/>
        <v>292.373079593909</v>
      </c>
      <c r="E18" s="7">
        <f aca="true" t="shared" si="13" ref="E18:E19">2*$B$3/($E$6*$B$2*$B$1)+D18</f>
        <v>293.780772791878</v>
      </c>
      <c r="G18" s="7">
        <f t="shared" si="5"/>
        <v>291.16648542422</v>
      </c>
      <c r="H18" s="7">
        <f aca="true" t="shared" si="14" ref="H18:H19">2*$B$3/($H$6*$B$2*$B$1)+G18</f>
        <v>292.171980565627</v>
      </c>
    </row>
    <row r="19" spans="1:8" ht="12.75">
      <c r="A19" s="7">
        <f t="shared" si="3"/>
        <v>297.534621319797</v>
      </c>
      <c r="B19" s="7">
        <f t="shared" si="12"/>
        <v>299.880776649746</v>
      </c>
      <c r="D19" s="7">
        <f t="shared" si="4"/>
        <v>293.780772791878</v>
      </c>
      <c r="E19" s="7">
        <f t="shared" si="13"/>
        <v>295.188465989848</v>
      </c>
      <c r="G19" s="7">
        <f t="shared" si="5"/>
        <v>292.171980565627</v>
      </c>
      <c r="H19" s="7">
        <f t="shared" si="14"/>
        <v>293.177475707034</v>
      </c>
    </row>
    <row r="23" ht="12.75">
      <c r="A23" s="4" t="s">
        <v>10</v>
      </c>
    </row>
    <row r="24" spans="2:10" ht="15.75">
      <c r="B24" s="8" t="s">
        <v>11</v>
      </c>
      <c r="E24" s="8" t="s">
        <v>12</v>
      </c>
      <c r="H24" s="8" t="s">
        <v>13</v>
      </c>
      <c r="J24" s="8"/>
    </row>
    <row r="25" spans="2:10" ht="12.75">
      <c r="B25" s="9">
        <v>15</v>
      </c>
      <c r="C25" s="9"/>
      <c r="D25" s="9"/>
      <c r="E25" s="9">
        <v>15</v>
      </c>
      <c r="F25" s="9"/>
      <c r="G25" s="9"/>
      <c r="H25" s="9">
        <v>15</v>
      </c>
      <c r="J25" s="9"/>
    </row>
    <row r="26" spans="2:10" ht="12.75">
      <c r="B26" s="9">
        <f aca="true" t="shared" si="15" ref="B26:B36">B9-273.15</f>
        <v>17.3461553299492</v>
      </c>
      <c r="C26" s="9"/>
      <c r="D26" s="9"/>
      <c r="E26" s="9">
        <f aca="true" t="shared" si="16" ref="E26:E36">E9-273.15</f>
        <v>16.4076931979695</v>
      </c>
      <c r="F26" s="9"/>
      <c r="G26" s="9"/>
      <c r="H26" s="9">
        <f aca="true" t="shared" si="17" ref="H26:H36">H9-273.15</f>
        <v>16.0054951414068</v>
      </c>
      <c r="J26" s="9"/>
    </row>
    <row r="27" spans="2:10" ht="12.75">
      <c r="B27" s="9">
        <f t="shared" si="15"/>
        <v>19.6923106598985</v>
      </c>
      <c r="C27" s="9"/>
      <c r="D27" s="9"/>
      <c r="E27" s="9">
        <f t="shared" si="16"/>
        <v>17.8153863959391</v>
      </c>
      <c r="F27" s="9"/>
      <c r="G27" s="9"/>
      <c r="H27" s="9">
        <f t="shared" si="17"/>
        <v>17.0109902828136</v>
      </c>
      <c r="J27" s="9"/>
    </row>
    <row r="28" spans="2:10" ht="12.75">
      <c r="B28" s="9">
        <f t="shared" si="15"/>
        <v>17.3461553299492</v>
      </c>
      <c r="C28" s="9"/>
      <c r="D28" s="9"/>
      <c r="E28" s="9">
        <f t="shared" si="16"/>
        <v>16.4076931979695</v>
      </c>
      <c r="F28" s="9"/>
      <c r="G28" s="9"/>
      <c r="H28" s="9">
        <f t="shared" si="17"/>
        <v>16.0054951414068</v>
      </c>
      <c r="J28" s="9"/>
    </row>
    <row r="29" spans="2:10" ht="12.75">
      <c r="B29" s="9">
        <f t="shared" si="15"/>
        <v>19.6923106598985</v>
      </c>
      <c r="C29" s="9"/>
      <c r="D29" s="9"/>
      <c r="E29" s="9">
        <f t="shared" si="16"/>
        <v>17.8153863959391</v>
      </c>
      <c r="F29" s="9"/>
      <c r="G29" s="9"/>
      <c r="H29" s="9">
        <f t="shared" si="17"/>
        <v>17.0109902828136</v>
      </c>
      <c r="J29" s="9"/>
    </row>
    <row r="30" spans="2:10" ht="12.75">
      <c r="B30" s="9">
        <f t="shared" si="15"/>
        <v>22.0384659898477</v>
      </c>
      <c r="C30" s="9"/>
      <c r="D30" s="9"/>
      <c r="E30" s="9">
        <f t="shared" si="16"/>
        <v>19.2230795939086</v>
      </c>
      <c r="F30" s="9"/>
      <c r="G30" s="9"/>
      <c r="H30" s="9">
        <f t="shared" si="17"/>
        <v>18.0164854242204</v>
      </c>
      <c r="J30" s="9"/>
    </row>
    <row r="31" spans="2:10" ht="12.75">
      <c r="B31" s="9">
        <f t="shared" si="15"/>
        <v>19.6923106598985</v>
      </c>
      <c r="C31" s="9"/>
      <c r="D31" s="9"/>
      <c r="E31" s="9">
        <f t="shared" si="16"/>
        <v>17.8153863959391</v>
      </c>
      <c r="F31" s="9"/>
      <c r="G31" s="9"/>
      <c r="H31" s="9">
        <f t="shared" si="17"/>
        <v>17.0109902828136</v>
      </c>
      <c r="J31" s="9"/>
    </row>
    <row r="32" spans="2:10" ht="12.75">
      <c r="B32" s="9">
        <f t="shared" si="15"/>
        <v>22.0384659898477</v>
      </c>
      <c r="C32" s="9"/>
      <c r="D32" s="9"/>
      <c r="E32" s="9">
        <f t="shared" si="16"/>
        <v>19.2230795939086</v>
      </c>
      <c r="F32" s="9"/>
      <c r="G32" s="9"/>
      <c r="H32" s="9">
        <f t="shared" si="17"/>
        <v>18.0164854242204</v>
      </c>
      <c r="J32" s="9"/>
    </row>
    <row r="33" spans="2:10" ht="12.75">
      <c r="B33" s="9">
        <f t="shared" si="15"/>
        <v>24.3846213197969</v>
      </c>
      <c r="C33" s="9"/>
      <c r="D33" s="9"/>
      <c r="E33" s="9">
        <f t="shared" si="16"/>
        <v>20.6307727918781</v>
      </c>
      <c r="F33" s="9"/>
      <c r="G33" s="9"/>
      <c r="H33" s="9">
        <f t="shared" si="17"/>
        <v>19.0219805656272</v>
      </c>
      <c r="J33" s="9"/>
    </row>
    <row r="34" spans="2:10" ht="12.75">
      <c r="B34" s="9">
        <f t="shared" si="15"/>
        <v>22.0384659898477</v>
      </c>
      <c r="C34" s="9"/>
      <c r="D34" s="9"/>
      <c r="E34" s="9">
        <f t="shared" si="16"/>
        <v>19.2230795939086</v>
      </c>
      <c r="F34" s="9"/>
      <c r="G34" s="9"/>
      <c r="H34" s="9">
        <f t="shared" si="17"/>
        <v>18.0164854242204</v>
      </c>
      <c r="J34" s="9"/>
    </row>
    <row r="35" spans="2:10" ht="12.75">
      <c r="B35" s="9">
        <f t="shared" si="15"/>
        <v>24.3846213197969</v>
      </c>
      <c r="C35" s="9"/>
      <c r="D35" s="9"/>
      <c r="E35" s="9">
        <f t="shared" si="16"/>
        <v>20.6307727918781</v>
      </c>
      <c r="F35" s="9"/>
      <c r="G35" s="9"/>
      <c r="H35" s="9">
        <f t="shared" si="17"/>
        <v>19.0219805656272</v>
      </c>
      <c r="J35" s="9"/>
    </row>
    <row r="36" spans="2:10" ht="12.75">
      <c r="B36" s="9">
        <f t="shared" si="15"/>
        <v>26.7307766497461</v>
      </c>
      <c r="C36" s="9"/>
      <c r="D36" s="9"/>
      <c r="E36" s="9">
        <f t="shared" si="16"/>
        <v>22.0384659898477</v>
      </c>
      <c r="F36" s="9"/>
      <c r="G36" s="9"/>
      <c r="H36" s="9">
        <f t="shared" si="17"/>
        <v>20.0274757070341</v>
      </c>
      <c r="J36" s="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2023-05-18T17:10:40Z</dcterms:created>
  <dcterms:modified xsi:type="dcterms:W3CDTF">2023-09-01T22:08:02Z</dcterms:modified>
  <cp:category/>
  <cp:version/>
  <cp:contentType/>
  <cp:contentStatus/>
  <cp:revision>238</cp:revision>
</cp:coreProperties>
</file>